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\Desktop\"/>
    </mc:Choice>
  </mc:AlternateContent>
  <xr:revisionPtr revIDLastSave="0" documentId="8_{FF97C25F-2B1F-4BA3-A437-C48F601A8D73}" xr6:coauthVersionLast="47" xr6:coauthVersionMax="47" xr10:uidLastSave="{00000000-0000-0000-0000-000000000000}"/>
  <bookViews>
    <workbookView xWindow="-120" yWindow="-120" windowWidth="29040" windowHeight="15720" xr2:uid="{7EBBCF28-C7B1-4E3E-8D0F-3CCAE409A8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" l="1"/>
  <c r="T22" i="1" s="1"/>
  <c r="T21" i="1"/>
  <c r="R21" i="1"/>
  <c r="R20" i="1"/>
  <c r="T20" i="1" s="1"/>
  <c r="R19" i="1"/>
  <c r="T19" i="1" s="1"/>
  <c r="J19" i="1"/>
  <c r="H19" i="1"/>
  <c r="R18" i="1"/>
  <c r="T18" i="1" s="1"/>
  <c r="H18" i="1"/>
  <c r="J18" i="1" s="1"/>
  <c r="J17" i="1"/>
  <c r="H17" i="1"/>
  <c r="H16" i="1"/>
  <c r="J16" i="1" s="1"/>
  <c r="H15" i="1"/>
  <c r="C22" i="1" s="1"/>
  <c r="J14" i="1"/>
  <c r="H14" i="1"/>
  <c r="H13" i="1"/>
  <c r="C23" i="1" s="1"/>
  <c r="H12" i="1"/>
  <c r="J12" i="1" s="1"/>
  <c r="J11" i="1"/>
  <c r="H11" i="1"/>
  <c r="R10" i="1"/>
  <c r="T10" i="1" s="1"/>
  <c r="H10" i="1"/>
  <c r="C21" i="1" s="1"/>
  <c r="R9" i="1"/>
  <c r="H9" i="1"/>
  <c r="J9" i="1" s="1"/>
  <c r="R8" i="1"/>
  <c r="H8" i="1"/>
  <c r="J8" i="1" s="1"/>
  <c r="R7" i="1"/>
  <c r="T7" i="1" s="1"/>
  <c r="H7" i="1"/>
  <c r="J7" i="1" s="1"/>
  <c r="R6" i="1"/>
  <c r="T6" i="1" s="1"/>
  <c r="H6" i="1"/>
  <c r="J6" i="1" s="1"/>
  <c r="J10" i="1" l="1"/>
  <c r="T9" i="1"/>
  <c r="J15" i="1"/>
  <c r="I6" i="1"/>
  <c r="J13" i="1"/>
</calcChain>
</file>

<file path=xl/sharedStrings.xml><?xml version="1.0" encoding="utf-8"?>
<sst xmlns="http://schemas.openxmlformats.org/spreadsheetml/2006/main" count="112" uniqueCount="77">
  <si>
    <t xml:space="preserve">Sutherland Shire Smallbore Rifle Club </t>
  </si>
  <si>
    <t>Prize Shoot &amp; Illawarra Open Championship</t>
  </si>
  <si>
    <t>1st November 2025</t>
  </si>
  <si>
    <t>Benchrest</t>
  </si>
  <si>
    <t>A GRADE</t>
  </si>
  <si>
    <t>squad/</t>
  </si>
  <si>
    <t>B GRADE</t>
  </si>
  <si>
    <t>name</t>
  </si>
  <si>
    <t>club</t>
  </si>
  <si>
    <t>bay</t>
  </si>
  <si>
    <t>1st</t>
  </si>
  <si>
    <t>2nd</t>
  </si>
  <si>
    <t>3rd</t>
  </si>
  <si>
    <t>total</t>
  </si>
  <si>
    <t>position</t>
  </si>
  <si>
    <t>last 10</t>
  </si>
  <si>
    <t>Paul Taylor</t>
  </si>
  <si>
    <t>West Wyalong</t>
  </si>
  <si>
    <t>A7</t>
  </si>
  <si>
    <t>Roger Hewitt</t>
  </si>
  <si>
    <t>SSSBRC</t>
  </si>
  <si>
    <t>A12</t>
  </si>
  <si>
    <t>Rob Eager</t>
  </si>
  <si>
    <t>Goulburn</t>
  </si>
  <si>
    <t>A8</t>
  </si>
  <si>
    <t xml:space="preserve">Ryan Simons </t>
  </si>
  <si>
    <t>B11</t>
  </si>
  <si>
    <t>Ivan Kelly</t>
  </si>
  <si>
    <t xml:space="preserve">Legion </t>
  </si>
  <si>
    <t>A9</t>
  </si>
  <si>
    <t>Paul Wyles</t>
  </si>
  <si>
    <t>A10</t>
  </si>
  <si>
    <t>Hugh Savage</t>
  </si>
  <si>
    <t>A11</t>
  </si>
  <si>
    <t>Barbara French</t>
  </si>
  <si>
    <t>The Vale</t>
  </si>
  <si>
    <t>C15</t>
  </si>
  <si>
    <t xml:space="preserve">Darren Newton </t>
  </si>
  <si>
    <t>A13</t>
  </si>
  <si>
    <t>Brad McRae</t>
  </si>
  <si>
    <t>C16</t>
  </si>
  <si>
    <t xml:space="preserve">David Clifton </t>
  </si>
  <si>
    <t>A14</t>
  </si>
  <si>
    <t>John Dimitropolous</t>
  </si>
  <si>
    <t>North Sydney</t>
  </si>
  <si>
    <t>A15</t>
  </si>
  <si>
    <t xml:space="preserve">Don Wood </t>
  </si>
  <si>
    <t>A16</t>
  </si>
  <si>
    <t>Mark Vandergraaf</t>
  </si>
  <si>
    <t>B7</t>
  </si>
  <si>
    <t>Renetta Miller</t>
  </si>
  <si>
    <t>B9</t>
  </si>
  <si>
    <t>C GRADE</t>
  </si>
  <si>
    <t>Hany El Gendy</t>
  </si>
  <si>
    <t>B14</t>
  </si>
  <si>
    <t>Charlie Watts</t>
  </si>
  <si>
    <t>Jr</t>
  </si>
  <si>
    <t>B12</t>
  </si>
  <si>
    <t>Kylie Watts</t>
  </si>
  <si>
    <t>B15</t>
  </si>
  <si>
    <t>Stephen Tillott</t>
  </si>
  <si>
    <t>Springwood</t>
  </si>
  <si>
    <t>B8</t>
  </si>
  <si>
    <t>Ray Richardson</t>
  </si>
  <si>
    <t>C8</t>
  </si>
  <si>
    <t>Stephen Waterhouse</t>
  </si>
  <si>
    <t>B10</t>
  </si>
  <si>
    <t>Leeanne Waterhouse</t>
  </si>
  <si>
    <t>B13</t>
  </si>
  <si>
    <t>Team The Vale</t>
  </si>
  <si>
    <t>Laurie Tillott</t>
  </si>
  <si>
    <t>B16</t>
  </si>
  <si>
    <t>Team Goulburn</t>
  </si>
  <si>
    <t>Alex Maranik</t>
  </si>
  <si>
    <t>Legion</t>
  </si>
  <si>
    <t>C14</t>
  </si>
  <si>
    <t>Team Sutho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</si>
</sst>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left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CBDAE-4E5F-4A50-95C6-BFE1CE064171}">
  <dimension ref="A1:T23"/>
  <sheetViews>
    <sheetView tabSelected="1" workbookViewId="0">
      <selection activeCell="T24" sqref="A1:T24"/>
    </sheetView>
  </sheetViews>
  <sheetFormatPr defaultRowHeight="15" x14ac:dyDescent="0.25"/>
  <cols>
    <col min="1" max="1" width="33.28515625" bestFit="1" customWidth="1"/>
    <col min="2" max="2" width="2.42578125" bestFit="1" customWidth="1"/>
    <col min="3" max="3" width="13.42578125" bestFit="1" customWidth="1"/>
    <col min="9" max="9" width="6.140625" bestFit="1" customWidth="1"/>
    <col min="12" max="12" width="18.85546875" bestFit="1" customWidth="1"/>
    <col min="13" max="13" width="10.5703125" bestFit="1" customWidth="1"/>
  </cols>
  <sheetData>
    <row r="1" spans="1:20" x14ac:dyDescent="0.25">
      <c r="A1" s="1" t="s">
        <v>0</v>
      </c>
      <c r="B1" s="1"/>
      <c r="E1" s="1" t="s">
        <v>1</v>
      </c>
      <c r="F1" s="2"/>
      <c r="G1" s="2"/>
      <c r="H1" s="3"/>
      <c r="I1" s="2"/>
      <c r="J1" s="2"/>
      <c r="K1" s="4" t="s">
        <v>2</v>
      </c>
      <c r="O1" s="2"/>
      <c r="P1" s="2"/>
      <c r="Q1" s="2"/>
      <c r="R1" s="2"/>
    </row>
    <row r="2" spans="1:20" x14ac:dyDescent="0.25">
      <c r="E2" s="2"/>
      <c r="F2" s="5" t="s">
        <v>3</v>
      </c>
      <c r="G2" s="2"/>
      <c r="H2" s="2"/>
      <c r="I2" s="2"/>
      <c r="J2" s="2"/>
      <c r="O2" s="2"/>
      <c r="P2" s="2"/>
      <c r="Q2" s="2"/>
      <c r="R2" s="2"/>
      <c r="S2" s="1"/>
    </row>
    <row r="3" spans="1:20" ht="15.75" x14ac:dyDescent="0.25">
      <c r="A3" s="6" t="s">
        <v>4</v>
      </c>
      <c r="B3" s="6"/>
      <c r="D3" s="7" t="s">
        <v>5</v>
      </c>
      <c r="E3" s="2"/>
      <c r="F3" s="2"/>
      <c r="G3" s="2"/>
      <c r="H3" s="2"/>
      <c r="I3" s="2"/>
      <c r="J3" s="2"/>
      <c r="L3" s="6" t="s">
        <v>6</v>
      </c>
      <c r="N3" s="7" t="s">
        <v>5</v>
      </c>
      <c r="O3" s="2"/>
      <c r="P3" s="2"/>
      <c r="Q3" s="2"/>
      <c r="R3" s="2"/>
      <c r="S3" s="2"/>
      <c r="T3" s="2"/>
    </row>
    <row r="4" spans="1:20" x14ac:dyDescent="0.25">
      <c r="A4" s="8" t="s">
        <v>7</v>
      </c>
      <c r="B4" s="8"/>
      <c r="C4" s="8" t="s">
        <v>8</v>
      </c>
      <c r="D4" s="9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/>
      <c r="J4" s="7" t="s">
        <v>14</v>
      </c>
      <c r="L4" s="8" t="s">
        <v>7</v>
      </c>
      <c r="M4" s="8" t="s">
        <v>8</v>
      </c>
      <c r="N4" s="9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1" t="s">
        <v>15</v>
      </c>
      <c r="T4" s="7" t="s">
        <v>14</v>
      </c>
    </row>
    <row r="5" spans="1:20" x14ac:dyDescent="0.25">
      <c r="A5" s="1"/>
      <c r="B5" s="1"/>
      <c r="C5" s="1"/>
      <c r="D5" s="10"/>
      <c r="E5" s="11"/>
      <c r="F5" s="11"/>
      <c r="G5" s="11"/>
      <c r="H5" s="11"/>
      <c r="I5" s="12"/>
      <c r="J5" s="3"/>
      <c r="K5" s="1"/>
      <c r="L5" s="1"/>
      <c r="M5" s="1"/>
      <c r="N5" s="3"/>
      <c r="O5" s="11"/>
      <c r="P5" s="11"/>
      <c r="Q5" s="11"/>
      <c r="R5" s="11"/>
      <c r="S5" s="3"/>
      <c r="T5" s="3"/>
    </row>
    <row r="6" spans="1:20" x14ac:dyDescent="0.25">
      <c r="A6" s="13" t="s">
        <v>16</v>
      </c>
      <c r="B6" s="13"/>
      <c r="C6" s="1" t="s">
        <v>17</v>
      </c>
      <c r="D6" s="10" t="s">
        <v>18</v>
      </c>
      <c r="E6" s="12">
        <v>200.01900000000001</v>
      </c>
      <c r="F6" s="12">
        <v>199.01900000000001</v>
      </c>
      <c r="G6" s="12">
        <v>200.01499999999999</v>
      </c>
      <c r="H6" s="12">
        <f t="shared" ref="H6:H19" si="0">E6+F6+G6</f>
        <v>599.053</v>
      </c>
      <c r="I6" s="12" t="e">
        <f>H6+(#REF!/1000)</f>
        <v>#REF!</v>
      </c>
      <c r="J6" s="3">
        <f>RANK((H6), $H$6:$H$19,0)</f>
        <v>6</v>
      </c>
      <c r="K6" s="1"/>
      <c r="L6" s="1" t="s">
        <v>19</v>
      </c>
      <c r="M6" s="1" t="s">
        <v>20</v>
      </c>
      <c r="N6" s="3" t="s">
        <v>21</v>
      </c>
      <c r="O6" s="12">
        <v>197.011</v>
      </c>
      <c r="P6" s="12">
        <v>196.01300000000001</v>
      </c>
      <c r="Q6" s="12">
        <v>200.01499999999999</v>
      </c>
      <c r="R6" s="12">
        <f t="shared" ref="R6:R11" si="1">O6+P6+Q6</f>
        <v>593.03899999999999</v>
      </c>
      <c r="S6" s="3"/>
      <c r="T6" s="3">
        <f>RANK((R6), $R$6:$R$11,0)</f>
        <v>3</v>
      </c>
    </row>
    <row r="7" spans="1:20" x14ac:dyDescent="0.25">
      <c r="A7" s="1" t="s">
        <v>22</v>
      </c>
      <c r="B7" s="1"/>
      <c r="C7" s="1" t="s">
        <v>23</v>
      </c>
      <c r="D7" s="3" t="s">
        <v>24</v>
      </c>
      <c r="E7" s="12">
        <v>198.01499999999999</v>
      </c>
      <c r="F7" s="12">
        <v>200.017</v>
      </c>
      <c r="G7" s="12">
        <v>200.018</v>
      </c>
      <c r="H7" s="12">
        <f t="shared" si="0"/>
        <v>598.04999999999995</v>
      </c>
      <c r="I7" s="12"/>
      <c r="J7" s="3">
        <f t="shared" ref="J7:J19" si="2">RANK((H7), $H$6:$H$19,0)</f>
        <v>8</v>
      </c>
      <c r="K7" s="1"/>
      <c r="L7" s="1" t="s">
        <v>25</v>
      </c>
      <c r="M7" s="1" t="s">
        <v>23</v>
      </c>
      <c r="N7" s="3" t="s">
        <v>26</v>
      </c>
      <c r="O7" s="12">
        <v>200.01599999999999</v>
      </c>
      <c r="P7" s="12">
        <v>199.01900000000001</v>
      </c>
      <c r="Q7" s="12">
        <v>199.01499999999999</v>
      </c>
      <c r="R7" s="12">
        <f t="shared" si="1"/>
        <v>598.04999999999995</v>
      </c>
      <c r="S7" s="12">
        <v>100.01</v>
      </c>
      <c r="T7" s="3">
        <f>RANK((R7), $R$6:$R$11,0)</f>
        <v>1</v>
      </c>
    </row>
    <row r="8" spans="1:20" x14ac:dyDescent="0.25">
      <c r="A8" s="1" t="s">
        <v>27</v>
      </c>
      <c r="B8" s="1"/>
      <c r="C8" s="1" t="s">
        <v>28</v>
      </c>
      <c r="D8" s="14" t="s">
        <v>29</v>
      </c>
      <c r="E8" s="12">
        <v>200.01300000000001</v>
      </c>
      <c r="F8" s="12">
        <v>200.01599999999999</v>
      </c>
      <c r="G8" s="12">
        <v>200.018</v>
      </c>
      <c r="H8" s="12">
        <f t="shared" si="0"/>
        <v>600.04700000000003</v>
      </c>
      <c r="I8" s="12"/>
      <c r="J8" s="3">
        <f t="shared" si="2"/>
        <v>3</v>
      </c>
      <c r="K8" s="1"/>
      <c r="L8" s="1" t="s">
        <v>30</v>
      </c>
      <c r="M8" s="1" t="s">
        <v>23</v>
      </c>
      <c r="N8" s="14" t="s">
        <v>31</v>
      </c>
      <c r="O8" s="12">
        <v>199.01599999999999</v>
      </c>
      <c r="P8" s="12">
        <v>199.01900000000001</v>
      </c>
      <c r="Q8" s="12">
        <v>200.01499999999999</v>
      </c>
      <c r="R8" s="12">
        <f t="shared" si="1"/>
        <v>598.04999999999995</v>
      </c>
      <c r="S8" s="12">
        <v>100.008</v>
      </c>
      <c r="T8" s="3">
        <v>2</v>
      </c>
    </row>
    <row r="9" spans="1:20" x14ac:dyDescent="0.25">
      <c r="A9" s="1" t="s">
        <v>32</v>
      </c>
      <c r="B9" s="1"/>
      <c r="C9" s="1" t="s">
        <v>20</v>
      </c>
      <c r="D9" s="14" t="s">
        <v>33</v>
      </c>
      <c r="E9" s="12">
        <v>200.01900000000001</v>
      </c>
      <c r="F9" s="12">
        <v>199.018</v>
      </c>
      <c r="G9" s="12">
        <v>200.02</v>
      </c>
      <c r="H9" s="12">
        <f t="shared" si="0"/>
        <v>599.05700000000002</v>
      </c>
      <c r="I9" s="3"/>
      <c r="J9" s="3">
        <f t="shared" si="2"/>
        <v>4</v>
      </c>
      <c r="K9" s="1"/>
      <c r="L9" s="1" t="s">
        <v>34</v>
      </c>
      <c r="M9" s="1" t="s">
        <v>35</v>
      </c>
      <c r="N9" s="3" t="s">
        <v>36</v>
      </c>
      <c r="O9" s="12">
        <v>195.01</v>
      </c>
      <c r="P9" s="12">
        <v>195.01300000000001</v>
      </c>
      <c r="Q9" s="12">
        <v>200.012</v>
      </c>
      <c r="R9" s="12">
        <f t="shared" si="1"/>
        <v>590.03500000000008</v>
      </c>
      <c r="S9" s="1"/>
      <c r="T9" s="3">
        <f>RANK((R9), $R$6:$R$11,0)</f>
        <v>5</v>
      </c>
    </row>
    <row r="10" spans="1:20" x14ac:dyDescent="0.25">
      <c r="A10" s="1" t="s">
        <v>37</v>
      </c>
      <c r="B10" s="1"/>
      <c r="C10" s="1" t="s">
        <v>35</v>
      </c>
      <c r="D10" s="3" t="s">
        <v>38</v>
      </c>
      <c r="E10" s="12">
        <v>200.01900000000001</v>
      </c>
      <c r="F10" s="12">
        <v>199.017</v>
      </c>
      <c r="G10" s="12">
        <v>200.018</v>
      </c>
      <c r="H10" s="12">
        <f t="shared" si="0"/>
        <v>599.05399999999997</v>
      </c>
      <c r="I10" s="3"/>
      <c r="J10" s="3">
        <f t="shared" si="2"/>
        <v>5</v>
      </c>
      <c r="K10" s="1"/>
      <c r="L10" s="1" t="s">
        <v>39</v>
      </c>
      <c r="M10" s="1" t="s">
        <v>35</v>
      </c>
      <c r="N10" s="3" t="s">
        <v>40</v>
      </c>
      <c r="O10" s="12">
        <v>195.01</v>
      </c>
      <c r="P10" s="12">
        <v>198.01300000000001</v>
      </c>
      <c r="Q10" s="12">
        <v>197.01400000000001</v>
      </c>
      <c r="R10" s="12">
        <f t="shared" si="1"/>
        <v>590.03700000000003</v>
      </c>
      <c r="S10" s="1"/>
      <c r="T10" s="3">
        <f>RANK((R10), $R$6:$R$11,0)</f>
        <v>4</v>
      </c>
    </row>
    <row r="11" spans="1:20" x14ac:dyDescent="0.25">
      <c r="A11" s="1" t="s">
        <v>41</v>
      </c>
      <c r="B11" s="1"/>
      <c r="C11" s="1" t="s">
        <v>20</v>
      </c>
      <c r="D11" s="14" t="s">
        <v>42</v>
      </c>
      <c r="E11" s="12">
        <v>197.01</v>
      </c>
      <c r="F11" s="12">
        <v>198.01300000000001</v>
      </c>
      <c r="G11" s="12">
        <v>200.017</v>
      </c>
      <c r="H11" s="12">
        <f t="shared" si="0"/>
        <v>595.04</v>
      </c>
      <c r="I11" s="3"/>
      <c r="J11" s="3">
        <f t="shared" si="2"/>
        <v>12</v>
      </c>
      <c r="K11" s="1"/>
      <c r="L11" s="1"/>
      <c r="M11" s="1"/>
      <c r="N11" s="14"/>
      <c r="O11" s="15"/>
      <c r="P11" s="15"/>
      <c r="Q11" s="15"/>
      <c r="R11" s="12"/>
      <c r="S11" s="3"/>
      <c r="T11" s="3"/>
    </row>
    <row r="12" spans="1:20" x14ac:dyDescent="0.25">
      <c r="A12" s="1" t="s">
        <v>43</v>
      </c>
      <c r="B12" s="1"/>
      <c r="C12" s="1" t="s">
        <v>44</v>
      </c>
      <c r="D12" s="3" t="s">
        <v>45</v>
      </c>
      <c r="E12" s="12">
        <v>197.01300000000001</v>
      </c>
      <c r="F12" s="12">
        <v>200.02</v>
      </c>
      <c r="G12" s="12">
        <v>200.01599999999999</v>
      </c>
      <c r="H12" s="12">
        <f t="shared" si="0"/>
        <v>597.04899999999998</v>
      </c>
      <c r="I12" s="3"/>
      <c r="J12" s="3">
        <f t="shared" si="2"/>
        <v>10</v>
      </c>
      <c r="K12" s="1"/>
      <c r="O12" s="2"/>
      <c r="P12" s="2"/>
      <c r="Q12" s="2"/>
      <c r="R12" s="2"/>
    </row>
    <row r="13" spans="1:20" x14ac:dyDescent="0.25">
      <c r="A13" s="1" t="s">
        <v>46</v>
      </c>
      <c r="B13" s="1"/>
      <c r="C13" s="1" t="s">
        <v>20</v>
      </c>
      <c r="D13" s="14" t="s">
        <v>47</v>
      </c>
      <c r="E13" s="12">
        <v>200.018</v>
      </c>
      <c r="F13" s="12">
        <v>200.02</v>
      </c>
      <c r="G13" s="12">
        <v>200.017</v>
      </c>
      <c r="H13" s="12">
        <f t="shared" si="0"/>
        <v>600.05500000000006</v>
      </c>
      <c r="I13" s="12"/>
      <c r="J13" s="3">
        <f t="shared" si="2"/>
        <v>1</v>
      </c>
      <c r="K13" s="1"/>
      <c r="O13" s="2"/>
      <c r="P13" s="2"/>
      <c r="Q13" s="2"/>
      <c r="R13" s="2"/>
    </row>
    <row r="14" spans="1:20" x14ac:dyDescent="0.25">
      <c r="A14" s="1" t="s">
        <v>48</v>
      </c>
      <c r="B14" s="1"/>
      <c r="C14" s="1" t="s">
        <v>20</v>
      </c>
      <c r="D14" s="14" t="s">
        <v>49</v>
      </c>
      <c r="E14" s="12">
        <v>198.018</v>
      </c>
      <c r="F14" s="12">
        <v>196.01300000000001</v>
      </c>
      <c r="G14" s="12">
        <v>198.01</v>
      </c>
      <c r="H14" s="12">
        <f t="shared" si="0"/>
        <v>592.04099999999994</v>
      </c>
      <c r="I14" s="12"/>
      <c r="J14" s="3">
        <f t="shared" si="2"/>
        <v>14</v>
      </c>
      <c r="K14" s="1"/>
      <c r="L14" s="1"/>
      <c r="M14" s="1"/>
      <c r="N14" s="14"/>
      <c r="O14" s="16"/>
      <c r="P14" s="16"/>
      <c r="Q14" s="16"/>
      <c r="R14" s="15"/>
      <c r="S14" s="3"/>
      <c r="T14" s="3"/>
    </row>
    <row r="15" spans="1:20" ht="15.75" x14ac:dyDescent="0.25">
      <c r="A15" s="1" t="s">
        <v>50</v>
      </c>
      <c r="B15" s="1"/>
      <c r="C15" s="1" t="s">
        <v>23</v>
      </c>
      <c r="D15" s="3" t="s">
        <v>51</v>
      </c>
      <c r="E15" s="12">
        <v>200.02</v>
      </c>
      <c r="F15" s="12">
        <v>200.017</v>
      </c>
      <c r="G15" s="12">
        <v>200.017</v>
      </c>
      <c r="H15" s="12">
        <f t="shared" si="0"/>
        <v>600.05400000000009</v>
      </c>
      <c r="I15" s="3"/>
      <c r="J15" s="3">
        <f t="shared" si="2"/>
        <v>2</v>
      </c>
      <c r="L15" s="6" t="s">
        <v>52</v>
      </c>
      <c r="N15" s="7" t="s">
        <v>5</v>
      </c>
      <c r="O15" s="16"/>
      <c r="P15" s="16"/>
      <c r="Q15" s="16"/>
      <c r="R15" s="17"/>
      <c r="T15" s="9"/>
    </row>
    <row r="16" spans="1:20" x14ac:dyDescent="0.25">
      <c r="A16" s="1" t="s">
        <v>53</v>
      </c>
      <c r="B16" s="1"/>
      <c r="C16" s="1" t="s">
        <v>20</v>
      </c>
      <c r="D16" s="3" t="s">
        <v>54</v>
      </c>
      <c r="E16" s="12">
        <v>200.017</v>
      </c>
      <c r="F16" s="12">
        <v>200.017</v>
      </c>
      <c r="G16" s="12">
        <v>199.01599999999999</v>
      </c>
      <c r="H16" s="12">
        <f t="shared" si="0"/>
        <v>599.04999999999995</v>
      </c>
      <c r="I16" s="3"/>
      <c r="J16" s="3">
        <f t="shared" si="2"/>
        <v>7</v>
      </c>
      <c r="L16" s="8" t="s">
        <v>7</v>
      </c>
      <c r="M16" s="8" t="s">
        <v>8</v>
      </c>
      <c r="N16" s="7" t="s">
        <v>9</v>
      </c>
      <c r="O16" s="18" t="s">
        <v>10</v>
      </c>
      <c r="P16" s="18" t="s">
        <v>11</v>
      </c>
      <c r="Q16" s="18" t="s">
        <v>12</v>
      </c>
      <c r="R16" s="7" t="s">
        <v>13</v>
      </c>
      <c r="S16" s="7"/>
      <c r="T16" s="7" t="s">
        <v>14</v>
      </c>
    </row>
    <row r="17" spans="1:20" x14ac:dyDescent="0.25">
      <c r="A17" s="19" t="s">
        <v>55</v>
      </c>
      <c r="B17" s="19" t="s">
        <v>56</v>
      </c>
      <c r="C17" s="1" t="s">
        <v>23</v>
      </c>
      <c r="D17" s="3" t="s">
        <v>57</v>
      </c>
      <c r="E17" s="12">
        <v>200.017</v>
      </c>
      <c r="F17" s="12">
        <v>200.01599999999999</v>
      </c>
      <c r="G17" s="12">
        <v>198.01599999999999</v>
      </c>
      <c r="H17" s="12">
        <f t="shared" si="0"/>
        <v>598.04899999999998</v>
      </c>
      <c r="I17" s="20" t="s">
        <v>56</v>
      </c>
      <c r="J17" s="3">
        <f t="shared" si="2"/>
        <v>9</v>
      </c>
      <c r="L17" s="8"/>
      <c r="M17" s="8"/>
      <c r="N17" s="7"/>
      <c r="O17" s="18"/>
      <c r="P17" s="18"/>
      <c r="Q17" s="18"/>
      <c r="R17" s="7"/>
      <c r="S17" s="7"/>
      <c r="T17" s="7"/>
    </row>
    <row r="18" spans="1:20" x14ac:dyDescent="0.25">
      <c r="A18" s="1" t="s">
        <v>58</v>
      </c>
      <c r="B18" s="1"/>
      <c r="C18" s="1" t="s">
        <v>23</v>
      </c>
      <c r="D18" s="3" t="s">
        <v>59</v>
      </c>
      <c r="E18" s="12">
        <v>199.01499999999999</v>
      </c>
      <c r="F18" s="12">
        <v>199.01499999999999</v>
      </c>
      <c r="G18" s="12">
        <v>199.01499999999999</v>
      </c>
      <c r="H18" s="12">
        <f t="shared" si="0"/>
        <v>597.04499999999996</v>
      </c>
      <c r="I18" s="3"/>
      <c r="J18" s="3">
        <f t="shared" si="2"/>
        <v>11</v>
      </c>
      <c r="L18" s="1" t="s">
        <v>60</v>
      </c>
      <c r="M18" s="1" t="s">
        <v>61</v>
      </c>
      <c r="N18" s="14" t="s">
        <v>62</v>
      </c>
      <c r="O18" s="12">
        <v>192.00800000000001</v>
      </c>
      <c r="P18" s="12">
        <v>194.00800000000001</v>
      </c>
      <c r="Q18" s="12">
        <v>187.00399999999999</v>
      </c>
      <c r="R18" s="12">
        <f>O18+P18+Q18</f>
        <v>573.02</v>
      </c>
      <c r="S18" s="17"/>
      <c r="T18" s="17">
        <f>RANK((R18), $R$18:$R$22,0)</f>
        <v>4</v>
      </c>
    </row>
    <row r="19" spans="1:20" x14ac:dyDescent="0.25">
      <c r="A19" s="1" t="s">
        <v>63</v>
      </c>
      <c r="B19" s="1"/>
      <c r="C19" s="1" t="s">
        <v>20</v>
      </c>
      <c r="D19" s="3" t="s">
        <v>64</v>
      </c>
      <c r="E19" s="21">
        <v>194.00899999999999</v>
      </c>
      <c r="F19" s="21">
        <v>200.01400000000001</v>
      </c>
      <c r="G19" s="21">
        <v>200.01900000000001</v>
      </c>
      <c r="H19" s="12">
        <f t="shared" si="0"/>
        <v>594.04200000000003</v>
      </c>
      <c r="I19" s="2"/>
      <c r="J19" s="3">
        <f t="shared" si="2"/>
        <v>13</v>
      </c>
      <c r="L19" s="1" t="s">
        <v>65</v>
      </c>
      <c r="M19" s="1" t="s">
        <v>35</v>
      </c>
      <c r="N19" s="14" t="s">
        <v>66</v>
      </c>
      <c r="O19" s="12">
        <v>190.00399999999999</v>
      </c>
      <c r="P19" s="12">
        <v>194.006</v>
      </c>
      <c r="Q19" s="12">
        <v>195.01400000000001</v>
      </c>
      <c r="R19" s="12">
        <f>O19+P19+Q19</f>
        <v>579.024</v>
      </c>
      <c r="S19" s="17"/>
      <c r="T19" s="17">
        <f>RANK((R19), $R$18:$R$22,0)</f>
        <v>2</v>
      </c>
    </row>
    <row r="20" spans="1:20" x14ac:dyDescent="0.25">
      <c r="E20" s="2"/>
      <c r="F20" s="2"/>
      <c r="G20" s="2"/>
      <c r="H20" s="2"/>
      <c r="I20" s="2"/>
      <c r="J20" s="2"/>
      <c r="L20" s="1" t="s">
        <v>67</v>
      </c>
      <c r="M20" s="1" t="s">
        <v>35</v>
      </c>
      <c r="N20" s="3" t="s">
        <v>68</v>
      </c>
      <c r="O20" s="12">
        <v>190.00399999999999</v>
      </c>
      <c r="P20" s="12">
        <v>192.01</v>
      </c>
      <c r="Q20" s="12">
        <v>196.00899999999999</v>
      </c>
      <c r="R20" s="12">
        <f>O20+P20+Q20</f>
        <v>578.02300000000002</v>
      </c>
      <c r="S20" s="17"/>
      <c r="T20" s="17">
        <f>RANK((R20), $R$18:$R$22,0)</f>
        <v>3</v>
      </c>
    </row>
    <row r="21" spans="1:20" x14ac:dyDescent="0.25">
      <c r="A21" s="5" t="s">
        <v>69</v>
      </c>
      <c r="B21" s="5"/>
      <c r="C21" s="22">
        <f>(H10+R9+R10)</f>
        <v>1779.126</v>
      </c>
      <c r="E21" s="2"/>
      <c r="F21" s="2"/>
      <c r="G21" s="2"/>
      <c r="H21" s="2"/>
      <c r="I21" s="2"/>
      <c r="J21" s="2"/>
      <c r="L21" s="1" t="s">
        <v>70</v>
      </c>
      <c r="M21" s="1" t="s">
        <v>61</v>
      </c>
      <c r="N21" s="3" t="s">
        <v>71</v>
      </c>
      <c r="O21" s="12">
        <v>195.01</v>
      </c>
      <c r="P21" s="12">
        <v>196.01300000000001</v>
      </c>
      <c r="Q21" s="12">
        <v>193.00700000000001</v>
      </c>
      <c r="R21" s="12">
        <f>O21+P21+Q21</f>
        <v>584.03</v>
      </c>
      <c r="S21" s="17"/>
      <c r="T21" s="17">
        <f>RANK((R21), $R$18:$R$22,0)</f>
        <v>1</v>
      </c>
    </row>
    <row r="22" spans="1:20" x14ac:dyDescent="0.25">
      <c r="A22" s="5" t="s">
        <v>72</v>
      </c>
      <c r="B22" s="5"/>
      <c r="C22" s="22">
        <f>(H15+H7+R7)</f>
        <v>1796.154</v>
      </c>
      <c r="E22" s="2"/>
      <c r="F22" s="2"/>
      <c r="G22" s="2"/>
      <c r="H22" s="2"/>
      <c r="I22" s="2"/>
      <c r="J22" s="2"/>
      <c r="L22" s="1" t="s">
        <v>73</v>
      </c>
      <c r="M22" s="1" t="s">
        <v>74</v>
      </c>
      <c r="N22" s="3" t="s">
        <v>75</v>
      </c>
      <c r="O22" s="12">
        <v>173.01</v>
      </c>
      <c r="P22" s="12">
        <v>198.01400000000001</v>
      </c>
      <c r="Q22" s="12">
        <v>199.01599999999999</v>
      </c>
      <c r="R22" s="12">
        <f>O22+P22+Q22</f>
        <v>570.04</v>
      </c>
      <c r="S22" s="17"/>
      <c r="T22" s="17">
        <f>RANK((R22), $R$18:$R$22,0)</f>
        <v>5</v>
      </c>
    </row>
    <row r="23" spans="1:20" x14ac:dyDescent="0.25">
      <c r="A23" s="5" t="s">
        <v>76</v>
      </c>
      <c r="B23" s="5"/>
      <c r="C23" s="22">
        <f>(H13+H9+H16)</f>
        <v>1798.162</v>
      </c>
      <c r="D23" s="5"/>
      <c r="E23" s="9"/>
      <c r="F23" s="9"/>
      <c r="G23" s="9"/>
      <c r="H23" s="9"/>
      <c r="I23" s="22"/>
      <c r="J23" s="9"/>
      <c r="L23" s="1"/>
      <c r="M23" s="1"/>
      <c r="N23" s="3"/>
      <c r="O23" s="17"/>
      <c r="P23" s="17"/>
      <c r="Q23" s="17"/>
      <c r="R23" s="16"/>
      <c r="S23" s="17"/>
      <c r="T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Doyon</dc:creator>
  <cp:lastModifiedBy>Paul Doyon</cp:lastModifiedBy>
  <dcterms:created xsi:type="dcterms:W3CDTF">2025-11-04T02:01:41Z</dcterms:created>
  <dcterms:modified xsi:type="dcterms:W3CDTF">2025-11-04T02:03:12Z</dcterms:modified>
</cp:coreProperties>
</file>